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 (2)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<sst xmlns="http://schemas.openxmlformats.org/spreadsheetml/2006/main" count="15" uniqueCount="15">
  <si>
    <t>Calculate the ROI on Cable Quickie for your  Cable Plant</t>
  </si>
  <si>
    <t>Please Fill in the values below</t>
  </si>
  <si>
    <t>Actual Cable Dia (mm)</t>
  </si>
  <si>
    <t>a1</t>
  </si>
  <si>
    <t>Required Cable Dia (mm)</t>
  </si>
  <si>
    <t>a2</t>
  </si>
  <si>
    <t>Length of Cable produced in a year (m)</t>
  </si>
  <si>
    <t>a3</t>
  </si>
  <si>
    <t>Density of Insulation material (kg/m3)</t>
  </si>
  <si>
    <t>a4</t>
  </si>
  <si>
    <t>Cost of Insulation material (USD/kg)</t>
  </si>
  <si>
    <t>a5</t>
  </si>
  <si>
    <t>YEARLY SAVINGS (USD)</t>
  </si>
  <si>
    <t>Average Cost of Cable Quickie USD</t>
  </si>
  <si>
    <t>ROI AT THE END OF FIRST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</si>
</sst>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00"/>
    <numFmt numFmtId="165" formatCode="0.000"/>
  </numFmts>
  <fonts count="14">
    <font>
      <sz val="11.0"/>
      <color theme="1"/>
      <name val="Arial"/>
    </font>
    <font>
      <b/>
      <sz val="14.0"/>
      <color theme="0"/>
      <name val="Lato"/>
    </font>
    <font/>
    <font>
      <b/>
      <sz val="14.0"/>
      <color theme="1"/>
      <name val="Calibri"/>
    </font>
    <font>
      <b/>
      <sz val="11.0"/>
      <color theme="0"/>
      <name val="Lato"/>
    </font>
    <font>
      <sz val="11.0"/>
      <color theme="1"/>
      <name val="Lato"/>
    </font>
    <font>
      <sz val="11.0"/>
      <color rgb="FF3F3F3F"/>
      <name val="Calibri"/>
    </font>
    <font>
      <color theme="1"/>
      <name val="Calibri"/>
    </font>
    <font>
      <b/>
      <sz val="11.0"/>
      <color rgb="FFFF7A30"/>
    </font>
    <font>
      <b/>
      <sz val="11.0"/>
      <color rgb="FFFF7A30"/>
      <name val="Calibri"/>
    </font>
    <font>
      <b/>
      <sz val="11.0"/>
      <color theme="1"/>
      <name val="Calibri"/>
    </font>
    <font>
      <b/>
      <sz val="12.0"/>
      <color theme="0"/>
      <name val="Calibri"/>
    </font>
    <font>
      <b/>
      <sz val="12.0"/>
      <color theme="1"/>
      <name val="Calibri"/>
    </font>
    <font>
      <b/>
      <sz val="14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7A30"/>
        <bgColor rgb="FFFF7A30"/>
      </patternFill>
    </fill>
    <fill>
      <patternFill patternType="solid">
        <fgColor rgb="FFF2F2F2"/>
        <bgColor rgb="FFF2F2F2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/>
      <top/>
    </border>
    <border>
      <right/>
      <top/>
    </border>
    <border>
      <left/>
      <right/>
      <bottom/>
    </border>
    <border>
      <left/>
      <bottom/>
    </border>
    <border>
      <right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4" fillId="2" fontId="4" numFmtId="0" xfId="0" applyBorder="1" applyFont="1"/>
    <xf borderId="4" fillId="2" fontId="5" numFmtId="0" xfId="0" applyBorder="1" applyFont="1"/>
    <xf borderId="0" fillId="0" fontId="5" numFmtId="0" xfId="0" applyFont="1"/>
    <xf borderId="4" fillId="3" fontId="6" numFmtId="0" xfId="0" applyBorder="1" applyFill="1" applyFont="1"/>
    <xf borderId="1" fillId="3" fontId="6" numFmtId="0" xfId="0" applyAlignment="1" applyBorder="1" applyFont="1">
      <alignment horizontal="right"/>
    </xf>
    <xf borderId="0" fillId="0" fontId="7" numFmtId="0" xfId="0" applyAlignment="1" applyFont="1">
      <alignment readingOrder="0"/>
    </xf>
    <xf borderId="0" fillId="0" fontId="6" numFmtId="0" xfId="0" applyFont="1"/>
    <xf borderId="0" fillId="0" fontId="6" numFmtId="0" xfId="0" applyAlignment="1" applyFont="1">
      <alignment horizontal="right"/>
    </xf>
    <xf borderId="0" fillId="0" fontId="8" numFmtId="0" xfId="0" applyAlignment="1" applyFont="1">
      <alignment readingOrder="0"/>
    </xf>
    <xf borderId="0" fillId="0" fontId="9" numFmtId="0" xfId="0" applyFont="1"/>
    <xf borderId="0" fillId="0" fontId="9" numFmtId="164" xfId="0" applyFont="1" applyNumberFormat="1"/>
    <xf borderId="0" fillId="0" fontId="9" numFmtId="165" xfId="0" applyFont="1" applyNumberFormat="1"/>
    <xf borderId="0" fillId="0" fontId="10" numFmtId="0" xfId="0" applyFont="1"/>
    <xf borderId="0" fillId="0" fontId="10" numFmtId="2" xfId="0" applyFont="1" applyNumberFormat="1"/>
    <xf borderId="5" fillId="2" fontId="11" numFmtId="0" xfId="0" applyAlignment="1" applyBorder="1" applyFont="1">
      <alignment horizontal="center" vertical="center"/>
    </xf>
    <xf borderId="6" fillId="2" fontId="12" numFmtId="2" xfId="0" applyAlignment="1" applyBorder="1" applyFont="1" applyNumberFormat="1">
      <alignment horizontal="center" vertical="center"/>
    </xf>
    <xf borderId="7" fillId="0" fontId="2" numFmtId="0" xfId="0" applyBorder="1" applyFont="1"/>
    <xf borderId="0" fillId="0" fontId="13" numFmtId="2" xfId="0" applyAlignment="1" applyFont="1" applyNumberFormat="1">
      <alignment horizontal="left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0" fillId="0" fontId="7" numFmtId="0" xfId="0" applyFont="1"/>
    <xf borderId="4" fillId="2" fontId="11" numFmtId="0" xfId="0" applyAlignment="1" applyBorder="1" applyFont="1">
      <alignment horizontal="center" vertical="center"/>
    </xf>
    <xf borderId="1" fillId="2" fontId="12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0"/>
    <col customWidth="1" min="2" max="2" width="30.13"/>
    <col customWidth="1" min="3" max="3" width="8.63"/>
    <col customWidth="1" min="4" max="4" width="11.13"/>
    <col customWidth="1" min="5" max="5" width="23.38"/>
    <col customWidth="1" min="6" max="6" width="10.25"/>
    <col customWidth="1" min="7" max="26" width="7.63"/>
  </cols>
  <sheetData>
    <row r="2" ht="42.75" customHeight="1">
      <c r="B2" s="1" t="s">
        <v>0</v>
      </c>
      <c r="C2" s="2"/>
      <c r="D2" s="3"/>
    </row>
    <row r="3">
      <c r="E3" s="4"/>
      <c r="F3" s="4"/>
    </row>
    <row r="4">
      <c r="B4" s="5" t="s">
        <v>1</v>
      </c>
      <c r="C4" s="6"/>
      <c r="D4" s="6"/>
      <c r="E4" s="7"/>
      <c r="F4" s="7"/>
    </row>
    <row r="6">
      <c r="B6" s="8" t="s">
        <v>2</v>
      </c>
      <c r="C6" s="9">
        <v>50.05</v>
      </c>
      <c r="D6" s="3"/>
      <c r="E6" s="10" t="s">
        <v>3</v>
      </c>
    </row>
    <row r="7">
      <c r="B7" s="11" t="s">
        <v>4</v>
      </c>
      <c r="C7" s="12">
        <v>50.0</v>
      </c>
      <c r="E7" s="13" t="s">
        <v>5</v>
      </c>
      <c r="F7" s="14"/>
    </row>
    <row r="8">
      <c r="B8" s="8" t="s">
        <v>6</v>
      </c>
      <c r="C8" s="9">
        <v>9000000.0</v>
      </c>
      <c r="D8" s="3"/>
      <c r="E8" s="13" t="s">
        <v>7</v>
      </c>
      <c r="F8" s="15"/>
    </row>
    <row r="9">
      <c r="B9" s="11" t="s">
        <v>8</v>
      </c>
      <c r="C9" s="12">
        <v>1215.0</v>
      </c>
      <c r="E9" s="13" t="s">
        <v>9</v>
      </c>
      <c r="F9" s="16"/>
    </row>
    <row r="10">
      <c r="B10" s="8" t="s">
        <v>10</v>
      </c>
      <c r="C10" s="9">
        <v>1.0</v>
      </c>
      <c r="D10" s="3"/>
      <c r="E10" s="10" t="s">
        <v>11</v>
      </c>
    </row>
    <row r="11">
      <c r="B11" s="17"/>
      <c r="C11" s="18"/>
    </row>
    <row r="13" ht="15.0" customHeight="1">
      <c r="B13" s="19" t="s">
        <v>12</v>
      </c>
      <c r="C13" s="20">
        <f>C9*C10*(((0.785714*((C6^2)-(C7^2)))*C8)/10^6)</f>
        <v>42980.39241</v>
      </c>
      <c r="D13" s="21"/>
      <c r="E13" s="22"/>
    </row>
    <row r="14" ht="2.25" customHeight="1">
      <c r="B14" s="23"/>
      <c r="C14" s="24"/>
      <c r="D14" s="25"/>
    </row>
    <row r="16">
      <c r="B16" s="26" t="s">
        <v>13</v>
      </c>
      <c r="C16" s="26">
        <v>15000.0</v>
      </c>
    </row>
    <row r="18">
      <c r="B18" s="27" t="s">
        <v>14</v>
      </c>
      <c r="C18" s="28">
        <f>((C13-C16)/C16)*100</f>
        <v>186.5359494</v>
      </c>
      <c r="D18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13:D14"/>
    <mergeCell ref="E13:F14"/>
    <mergeCell ref="B2:D2"/>
    <mergeCell ref="C6:D6"/>
    <mergeCell ref="C7:D7"/>
    <mergeCell ref="C8:D8"/>
    <mergeCell ref="C9:D9"/>
    <mergeCell ref="C10:D10"/>
    <mergeCell ref="B13:B14"/>
    <mergeCell ref="C18:D1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